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95" windowWidth="11295" windowHeight="1245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'RO'!$A$1:$F$74</definedName>
  </definedNames>
  <calcPr fullCalcOnLoad="1"/>
</workbook>
</file>

<file path=xl/sharedStrings.xml><?xml version="1.0" encoding="utf-8"?>
<sst xmlns="http://schemas.openxmlformats.org/spreadsheetml/2006/main" count="112" uniqueCount="99">
  <si>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</si>
  <si>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</si>
  <si>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</si>
  <si>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</si>
  <si>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</si>
  <si>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</si>
  <si>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</si>
  <si>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</si>
  <si>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</si>
  <si>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</si>
  <si>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</si>
  <si>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</si>
  <si>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</si>
  <si>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</si>
  <si>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</si>
  <si>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</si>
  <si>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2019 - pol. 8115</t>
  </si>
  <si>
    <t>Úřad</t>
  </si>
  <si>
    <t>Rozpočtové  opatření č. 6/2020</t>
  </si>
  <si>
    <t xml:space="preserve"> v  Kč  / pro ZMČ/</t>
  </si>
  <si>
    <t>6171/6121</t>
  </si>
  <si>
    <t>Doplnění klimatizace</t>
  </si>
  <si>
    <t>Kopírovací stroj</t>
  </si>
  <si>
    <t>Silnice</t>
  </si>
  <si>
    <t>2212/6121</t>
  </si>
  <si>
    <t>Sociálně - právní ochrana dětí</t>
  </si>
  <si>
    <t>4324/5011</t>
  </si>
  <si>
    <t>Platy zaměstnanců ÚMČ (ÚZ 13011)</t>
  </si>
  <si>
    <t>4324/5031</t>
  </si>
  <si>
    <t>Povinné pojistné na sociální zabezpečení (ÚZ 13011)</t>
  </si>
  <si>
    <t>4324/5032</t>
  </si>
  <si>
    <t>Povinné pojistné na veřejné zdravotní pojištění (ÚZ 13011)</t>
  </si>
  <si>
    <t>4324/5137</t>
  </si>
  <si>
    <t>DDHM (ÚZ 13011)</t>
  </si>
  <si>
    <t>4324/5139</t>
  </si>
  <si>
    <t>Nákup materiálu (ÚZ 13011)</t>
  </si>
  <si>
    <t>4324/5161</t>
  </si>
  <si>
    <t>Poštovní služby (ÚZ 13011)</t>
  </si>
  <si>
    <t>4324/5162</t>
  </si>
  <si>
    <t>Služby telekomunikací (ÚZ 13011)</t>
  </si>
  <si>
    <t>4324/5167</t>
  </si>
  <si>
    <t>Služby školení a vzdělávání (ÚZ 13011)</t>
  </si>
  <si>
    <t>4324/5169</t>
  </si>
  <si>
    <t>Nákup ostatních služeb (ÚZ 13011)</t>
  </si>
  <si>
    <t>4324/5173</t>
  </si>
  <si>
    <t>Cestovné (ÚZ 13011)</t>
  </si>
  <si>
    <t>Neinvestiční transfery z MPSV ČR (ÚZ 13011)</t>
  </si>
  <si>
    <t>Veřejná zeleň</t>
  </si>
  <si>
    <t>3745/5169</t>
  </si>
  <si>
    <t>Nákup služeb</t>
  </si>
  <si>
    <t>Zachování a obnova kulturních památek</t>
  </si>
  <si>
    <t>3322/5171</t>
  </si>
  <si>
    <t>z toho: ÚZ 55</t>
  </si>
  <si>
    <t>Oprava Napoleonských schodů kaple v Brněnských Ivanovicích</t>
  </si>
  <si>
    <t>6330/4137</t>
  </si>
  <si>
    <t>Neinvestiční transfery od města - obnova kulturních památek (ÚZ 55)</t>
  </si>
  <si>
    <t>Pitná voda</t>
  </si>
  <si>
    <t>Oprava a údržba studní</t>
  </si>
  <si>
    <t>2310/5171</t>
  </si>
  <si>
    <t>Mateřské školy</t>
  </si>
  <si>
    <t>3111/6121</t>
  </si>
  <si>
    <t>MŠ Holásecká (budova Zapletalova) - kanalizační přípojka</t>
  </si>
  <si>
    <t>Základní škola</t>
  </si>
  <si>
    <t>3113/6121</t>
  </si>
  <si>
    <t>ZŠ Měšťanská - stínící technika</t>
  </si>
  <si>
    <t>Budova Požární - výměna střechy, vnitřních rozvodů a elektřiny</t>
  </si>
  <si>
    <t>Sportovní zařízení v majetku obce</t>
  </si>
  <si>
    <t>3412/6121</t>
  </si>
  <si>
    <t>Rekonstrukce sportovního areálu Karkulínova</t>
  </si>
  <si>
    <t>Nebytové hospodářství</t>
  </si>
  <si>
    <t>3613/6121</t>
  </si>
  <si>
    <t>Zdravotní středisko - rekonstrukce objektu (zateplení fasády, rozvody)</t>
  </si>
  <si>
    <t>Ostatní nakládání s odpady</t>
  </si>
  <si>
    <t>3729/5169</t>
  </si>
  <si>
    <t>Černé skládky</t>
  </si>
  <si>
    <t>Dobrovolní hasiči</t>
  </si>
  <si>
    <t>5512/5139</t>
  </si>
  <si>
    <t>5512/5169</t>
  </si>
  <si>
    <t>JSDH Holásky - nákup materiálu</t>
  </si>
  <si>
    <t>JSDH Holásky - nákup služeb</t>
  </si>
  <si>
    <t>5512/5137</t>
  </si>
  <si>
    <t>JSDH Holásky - DDHM</t>
  </si>
  <si>
    <t>z toho: ÚZ 74</t>
  </si>
  <si>
    <t>2212/5171</t>
  </si>
  <si>
    <t>Opravy účelových komunikací</t>
  </si>
  <si>
    <t>Rekonstrukce komunikace Grunty</t>
  </si>
  <si>
    <t>5512/6122</t>
  </si>
  <si>
    <t>5512/6121</t>
  </si>
  <si>
    <t>JSDH Holásky - technické vybavení</t>
  </si>
  <si>
    <t>JSDH Holásky - sklad</t>
  </si>
  <si>
    <t>5512/5132</t>
  </si>
  <si>
    <t>JSDH Holásky - ochranné pomůcky</t>
  </si>
  <si>
    <t>5512/5153</t>
  </si>
  <si>
    <t>JSDH Holásky - plyn</t>
  </si>
  <si>
    <t xml:space="preserve">Rozdíl mezi příjmy a výdaji činí 15 087 tis.Kč a je kryt položkou financování. </t>
  </si>
  <si>
    <t>Tímto RO č. 6/2020 se příjmy zvýšily o 775 tisíc Kč, tj. na 59 318 000 Kč a výdaje se zvýšily o 2 575 tisíc Kč, tj. na 74 405 000 Kč.</t>
  </si>
  <si>
    <t>Brno, 11.5.2020</t>
  </si>
  <si>
    <t>6171/6122</t>
  </si>
  <si>
    <t>Toto rozpočtové opatření bylo schváleno na 10/VIII. zasedání ZMČ dne 21.5.2020.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</si>
</sst>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3" fontId="46" fillId="0" borderId="14" xfId="0" applyNumberFormat="1" applyFont="1" applyBorder="1" applyAlignment="1">
      <alignment/>
    </xf>
    <xf numFmtId="3" fontId="46" fillId="0" borderId="15" xfId="0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3" fontId="46" fillId="0" borderId="11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3" fontId="48" fillId="0" borderId="12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SheetLayoutView="100" workbookViewId="0" topLeftCell="A49">
      <selection activeCell="C76" sqref="C76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11" ht="18">
      <c r="A1" s="72" t="s">
        <v>11</v>
      </c>
      <c r="B1" s="73"/>
      <c r="C1" s="73"/>
      <c r="D1" s="73"/>
      <c r="E1" s="73"/>
      <c r="F1" s="73"/>
      <c r="G1" s="2"/>
      <c r="H1" s="2"/>
      <c r="I1" s="2"/>
      <c r="J1" s="2"/>
      <c r="K1" s="2"/>
    </row>
    <row r="2" spans="1:11" ht="14.25" customHeight="1">
      <c r="A2" s="72" t="s">
        <v>18</v>
      </c>
      <c r="B2" s="73"/>
      <c r="C2" s="73"/>
      <c r="D2" s="73"/>
      <c r="E2" s="73"/>
      <c r="F2" s="73"/>
      <c r="G2" s="2"/>
      <c r="H2" s="2"/>
      <c r="I2" s="2"/>
      <c r="J2" s="2"/>
      <c r="K2" s="2"/>
    </row>
    <row r="3" spans="1:11" ht="14.25" customHeight="1" thickBot="1">
      <c r="A3" s="74" t="s">
        <v>19</v>
      </c>
      <c r="B3" s="74"/>
      <c r="C3" s="74"/>
      <c r="D3" s="74"/>
      <c r="E3" s="74"/>
      <c r="F3" s="74"/>
      <c r="G3" s="2"/>
      <c r="H3" s="2"/>
      <c r="I3" s="2"/>
      <c r="J3" s="2"/>
      <c r="K3" s="2"/>
    </row>
    <row r="4" spans="1:11" ht="18.75" customHeight="1" thickBot="1">
      <c r="A4" s="75" t="s">
        <v>2</v>
      </c>
      <c r="B4" s="76"/>
      <c r="C4" s="76"/>
      <c r="D4" s="76"/>
      <c r="E4" s="76"/>
      <c r="F4" s="77"/>
      <c r="G4" s="2"/>
      <c r="H4" s="2"/>
      <c r="I4" s="2"/>
      <c r="J4" s="2"/>
      <c r="K4" s="2"/>
    </row>
    <row r="5" spans="1:12" ht="27" customHeight="1">
      <c r="A5" s="6" t="s">
        <v>7</v>
      </c>
      <c r="B5" s="19" t="s">
        <v>9</v>
      </c>
      <c r="C5" s="18" t="s">
        <v>8</v>
      </c>
      <c r="D5" s="19" t="s">
        <v>4</v>
      </c>
      <c r="E5" s="19" t="s">
        <v>5</v>
      </c>
      <c r="F5" s="20" t="s">
        <v>6</v>
      </c>
      <c r="G5" s="3"/>
      <c r="H5" s="3"/>
      <c r="I5" s="2"/>
      <c r="J5" s="2"/>
      <c r="K5" s="2"/>
      <c r="L5" s="2"/>
    </row>
    <row r="6" spans="1:12" s="4" customFormat="1" ht="14.25" customHeight="1">
      <c r="A6" s="6">
        <v>1</v>
      </c>
      <c r="B6" s="36">
        <v>4116</v>
      </c>
      <c r="C6" s="37" t="s">
        <v>46</v>
      </c>
      <c r="D6" s="33">
        <v>0</v>
      </c>
      <c r="E6" s="33">
        <v>325000</v>
      </c>
      <c r="F6" s="34">
        <f>D6+E6</f>
        <v>325000</v>
      </c>
      <c r="G6" s="3"/>
      <c r="H6" s="3"/>
      <c r="I6" s="2"/>
      <c r="J6" s="2"/>
      <c r="K6" s="2"/>
      <c r="L6" s="2"/>
    </row>
    <row r="7" spans="1:12" s="4" customFormat="1" ht="14.25" customHeight="1">
      <c r="A7" s="6">
        <v>2</v>
      </c>
      <c r="B7" s="44" t="s">
        <v>54</v>
      </c>
      <c r="C7" s="43" t="s">
        <v>55</v>
      </c>
      <c r="D7" s="42">
        <v>0</v>
      </c>
      <c r="E7" s="41">
        <v>450000</v>
      </c>
      <c r="F7" s="34">
        <f>D7+E7</f>
        <v>450000</v>
      </c>
      <c r="G7" s="3"/>
      <c r="H7" s="3"/>
      <c r="I7" s="2"/>
      <c r="J7" s="2"/>
      <c r="K7" s="2"/>
      <c r="L7" s="2"/>
    </row>
    <row r="8" spans="1:12" s="4" customFormat="1" ht="14.25" customHeight="1" thickBot="1">
      <c r="A8" s="6"/>
      <c r="B8" s="58"/>
      <c r="C8" s="59"/>
      <c r="D8" s="33"/>
      <c r="E8" s="33"/>
      <c r="F8" s="34"/>
      <c r="G8" s="5"/>
      <c r="H8" s="3"/>
      <c r="I8" s="3"/>
      <c r="J8" s="2"/>
      <c r="K8" s="2"/>
      <c r="L8" s="2"/>
    </row>
    <row r="9" spans="1:12" ht="14.25" customHeight="1" thickBot="1">
      <c r="A9" s="83" t="s">
        <v>10</v>
      </c>
      <c r="B9" s="84"/>
      <c r="C9" s="84"/>
      <c r="D9" s="60"/>
      <c r="E9" s="61">
        <f>SUM(E6:E8)</f>
        <v>775000</v>
      </c>
      <c r="F9" s="62"/>
      <c r="G9" s="5"/>
      <c r="H9" s="3"/>
      <c r="I9" s="3"/>
      <c r="J9" s="2"/>
      <c r="K9" s="2"/>
      <c r="L9" s="2"/>
    </row>
    <row r="10" spans="1:12" s="4" customFormat="1" ht="14.25" customHeight="1">
      <c r="A10" s="85" t="s">
        <v>13</v>
      </c>
      <c r="B10" s="86"/>
      <c r="C10" s="87"/>
      <c r="D10" s="63"/>
      <c r="E10" s="63"/>
      <c r="F10" s="64"/>
      <c r="G10" s="5"/>
      <c r="H10" s="5"/>
      <c r="I10" s="5"/>
      <c r="L10" s="2"/>
    </row>
    <row r="11" spans="1:12" ht="14.25" customHeight="1">
      <c r="A11" s="78" t="s">
        <v>16</v>
      </c>
      <c r="B11" s="79"/>
      <c r="C11" s="80"/>
      <c r="D11" s="33">
        <v>13287000</v>
      </c>
      <c r="E11" s="33">
        <v>1800000</v>
      </c>
      <c r="F11" s="34">
        <f>D11+E11</f>
        <v>15087000</v>
      </c>
      <c r="G11" s="5"/>
      <c r="H11" s="5"/>
      <c r="I11" s="5"/>
      <c r="J11" s="4"/>
      <c r="K11" s="65"/>
      <c r="L11" s="2"/>
    </row>
    <row r="12" spans="1:12" ht="14.25" customHeight="1" thickBot="1">
      <c r="A12" s="81" t="s">
        <v>12</v>
      </c>
      <c r="B12" s="82"/>
      <c r="C12" s="82"/>
      <c r="D12" s="66"/>
      <c r="E12" s="67">
        <f>SUM(E9+E10+E11)</f>
        <v>2575000</v>
      </c>
      <c r="F12" s="68"/>
      <c r="G12" s="5"/>
      <c r="H12" s="5"/>
      <c r="I12" s="4"/>
      <c r="J12" s="4"/>
      <c r="K12" s="4"/>
      <c r="L12" s="2"/>
    </row>
    <row r="13" spans="1:12" ht="10.5" customHeight="1" thickBot="1">
      <c r="A13" s="24"/>
      <c r="B13" s="25"/>
      <c r="C13" s="25"/>
      <c r="D13" s="25"/>
      <c r="E13" s="26"/>
      <c r="F13" s="27"/>
      <c r="G13" s="3"/>
      <c r="H13" s="3"/>
      <c r="I13" s="2"/>
      <c r="J13" s="2"/>
      <c r="K13" s="2"/>
      <c r="L13" s="2"/>
    </row>
    <row r="14" spans="1:12" s="4" customFormat="1" ht="18" customHeight="1" thickBot="1">
      <c r="A14" s="69" t="s">
        <v>3</v>
      </c>
      <c r="B14" s="70"/>
      <c r="C14" s="70"/>
      <c r="D14" s="70"/>
      <c r="E14" s="70"/>
      <c r="F14" s="71"/>
      <c r="G14" s="3"/>
      <c r="H14" s="3"/>
      <c r="I14" s="2"/>
      <c r="J14" s="2"/>
      <c r="K14" s="2"/>
      <c r="L14" s="2"/>
    </row>
    <row r="15" spans="1:12" s="4" customFormat="1" ht="27" customHeight="1">
      <c r="A15" s="54" t="s">
        <v>7</v>
      </c>
      <c r="B15" s="55" t="s">
        <v>0</v>
      </c>
      <c r="C15" s="56" t="s">
        <v>8</v>
      </c>
      <c r="D15" s="55" t="s">
        <v>4</v>
      </c>
      <c r="E15" s="55" t="s">
        <v>5</v>
      </c>
      <c r="F15" s="57" t="s">
        <v>6</v>
      </c>
      <c r="G15" s="5"/>
      <c r="H15" s="3"/>
      <c r="I15" s="2"/>
      <c r="J15" s="2"/>
      <c r="K15" s="2"/>
      <c r="L15" s="2"/>
    </row>
    <row r="16" spans="1:12" s="4" customFormat="1" ht="14.25" customHeight="1">
      <c r="A16" s="6"/>
      <c r="B16" s="31"/>
      <c r="C16" s="28" t="s">
        <v>23</v>
      </c>
      <c r="D16" s="50"/>
      <c r="E16" s="50"/>
      <c r="F16" s="34"/>
      <c r="G16" s="5"/>
      <c r="H16" s="3"/>
      <c r="I16" s="2"/>
      <c r="J16" s="2"/>
      <c r="K16" s="2"/>
      <c r="L16" s="2"/>
    </row>
    <row r="17" spans="1:12" s="4" customFormat="1" ht="14.25" customHeight="1">
      <c r="A17" s="6">
        <v>1</v>
      </c>
      <c r="B17" s="31" t="s">
        <v>83</v>
      </c>
      <c r="C17" s="35" t="s">
        <v>84</v>
      </c>
      <c r="D17" s="33">
        <v>31000</v>
      </c>
      <c r="E17" s="33">
        <v>200000</v>
      </c>
      <c r="F17" s="34">
        <f>D17+E17</f>
        <v>231000</v>
      </c>
      <c r="G17" s="5"/>
      <c r="H17" s="3"/>
      <c r="I17" s="2"/>
      <c r="J17" s="2"/>
      <c r="K17" s="2"/>
      <c r="L17" s="2"/>
    </row>
    <row r="18" spans="1:12" s="4" customFormat="1" ht="14.25" customHeight="1">
      <c r="A18" s="6">
        <v>2</v>
      </c>
      <c r="B18" s="31" t="s">
        <v>24</v>
      </c>
      <c r="C18" s="35" t="s">
        <v>85</v>
      </c>
      <c r="D18" s="33">
        <v>5500000</v>
      </c>
      <c r="E18" s="33">
        <v>200000</v>
      </c>
      <c r="F18" s="34">
        <f>D18+E18</f>
        <v>5700000</v>
      </c>
      <c r="G18" s="5"/>
      <c r="H18" s="3"/>
      <c r="I18" s="2"/>
      <c r="J18" s="2"/>
      <c r="K18" s="2"/>
      <c r="L18" s="2"/>
    </row>
    <row r="19" spans="1:12" s="4" customFormat="1" ht="14.25" customHeight="1">
      <c r="A19" s="6"/>
      <c r="B19" s="31"/>
      <c r="C19" s="28" t="s">
        <v>56</v>
      </c>
      <c r="D19" s="33"/>
      <c r="E19" s="33"/>
      <c r="F19" s="34"/>
      <c r="G19" s="5"/>
      <c r="H19" s="3"/>
      <c r="I19" s="2"/>
      <c r="J19" s="2"/>
      <c r="K19" s="2"/>
      <c r="L19" s="2"/>
    </row>
    <row r="20" spans="1:12" s="4" customFormat="1" ht="14.25" customHeight="1">
      <c r="A20" s="6">
        <v>3</v>
      </c>
      <c r="B20" s="31" t="s">
        <v>58</v>
      </c>
      <c r="C20" s="35" t="s">
        <v>57</v>
      </c>
      <c r="D20" s="33">
        <v>125000</v>
      </c>
      <c r="E20" s="33">
        <v>75000</v>
      </c>
      <c r="F20" s="34">
        <f aca="true" t="shared" si="0" ref="F20:F25">D20+E20</f>
        <v>200000</v>
      </c>
      <c r="G20" s="5"/>
      <c r="H20" s="3"/>
      <c r="I20" s="2"/>
      <c r="J20" s="2"/>
      <c r="K20" s="2"/>
      <c r="L20" s="2"/>
    </row>
    <row r="21" spans="1:12" s="4" customFormat="1" ht="14.25" customHeight="1">
      <c r="A21" s="7"/>
      <c r="B21" s="10"/>
      <c r="C21" s="40" t="s">
        <v>59</v>
      </c>
      <c r="D21" s="8"/>
      <c r="E21" s="8"/>
      <c r="F21" s="9"/>
      <c r="G21" s="3"/>
      <c r="H21" s="3"/>
      <c r="I21" s="2"/>
      <c r="J21" s="2"/>
      <c r="K21" s="2"/>
      <c r="L21" s="2"/>
    </row>
    <row r="22" spans="1:12" s="4" customFormat="1" ht="14.25" customHeight="1">
      <c r="A22" s="6">
        <v>4</v>
      </c>
      <c r="B22" s="31" t="s">
        <v>60</v>
      </c>
      <c r="C22" s="35" t="s">
        <v>61</v>
      </c>
      <c r="D22" s="33">
        <v>150000</v>
      </c>
      <c r="E22" s="33">
        <v>150000</v>
      </c>
      <c r="F22" s="34">
        <f t="shared" si="0"/>
        <v>300000</v>
      </c>
      <c r="G22" s="5"/>
      <c r="H22" s="3"/>
      <c r="I22" s="2"/>
      <c r="J22" s="2"/>
      <c r="K22" s="2"/>
      <c r="L22" s="2"/>
    </row>
    <row r="23" spans="1:12" s="4" customFormat="1" ht="14.25" customHeight="1">
      <c r="A23" s="6"/>
      <c r="B23" s="31"/>
      <c r="C23" s="28" t="s">
        <v>62</v>
      </c>
      <c r="D23" s="33"/>
      <c r="E23" s="33"/>
      <c r="F23" s="34"/>
      <c r="G23" s="5"/>
      <c r="H23" s="3"/>
      <c r="I23" s="2"/>
      <c r="J23" s="2"/>
      <c r="K23" s="2"/>
      <c r="L23" s="2"/>
    </row>
    <row r="24" spans="1:12" s="4" customFormat="1" ht="14.25" customHeight="1">
      <c r="A24" s="6">
        <v>5</v>
      </c>
      <c r="B24" s="31" t="s">
        <v>63</v>
      </c>
      <c r="C24" s="35" t="s">
        <v>64</v>
      </c>
      <c r="D24" s="33">
        <v>2000000</v>
      </c>
      <c r="E24" s="33">
        <v>200000</v>
      </c>
      <c r="F24" s="34">
        <f t="shared" si="0"/>
        <v>2200000</v>
      </c>
      <c r="G24" s="5"/>
      <c r="H24" s="3"/>
      <c r="I24" s="2"/>
      <c r="J24" s="2"/>
      <c r="K24" s="2"/>
      <c r="L24" s="2"/>
    </row>
    <row r="25" spans="1:12" s="4" customFormat="1" ht="14.25" customHeight="1">
      <c r="A25" s="6">
        <v>6</v>
      </c>
      <c r="B25" s="31" t="s">
        <v>63</v>
      </c>
      <c r="C25" s="35" t="s">
        <v>65</v>
      </c>
      <c r="D25" s="33">
        <v>3000000</v>
      </c>
      <c r="E25" s="33">
        <v>1500000</v>
      </c>
      <c r="F25" s="34">
        <f t="shared" si="0"/>
        <v>4500000</v>
      </c>
      <c r="G25" s="5"/>
      <c r="H25" s="3"/>
      <c r="I25" s="2"/>
      <c r="J25" s="2"/>
      <c r="K25" s="2"/>
      <c r="L25" s="2"/>
    </row>
    <row r="26" spans="1:12" s="4" customFormat="1" ht="14.25" customHeight="1">
      <c r="A26" s="7"/>
      <c r="B26" s="10"/>
      <c r="C26" s="40" t="s">
        <v>50</v>
      </c>
      <c r="D26" s="8"/>
      <c r="E26" s="8"/>
      <c r="F26" s="9"/>
      <c r="G26" s="3"/>
      <c r="H26" s="3"/>
      <c r="I26" s="2"/>
      <c r="J26" s="2"/>
      <c r="K26" s="2"/>
      <c r="L26" s="2"/>
    </row>
    <row r="27" spans="1:12" s="4" customFormat="1" ht="14.25" customHeight="1">
      <c r="A27" s="6">
        <v>7</v>
      </c>
      <c r="B27" s="31" t="s">
        <v>51</v>
      </c>
      <c r="C27" s="35" t="s">
        <v>53</v>
      </c>
      <c r="D27" s="33">
        <v>3000000</v>
      </c>
      <c r="E27" s="33">
        <v>450000</v>
      </c>
      <c r="F27" s="34">
        <f>D27+E27</f>
        <v>3450000</v>
      </c>
      <c r="G27" s="3"/>
      <c r="H27" s="3"/>
      <c r="I27" s="2"/>
      <c r="J27" s="2"/>
      <c r="K27" s="2"/>
      <c r="L27" s="2"/>
    </row>
    <row r="28" spans="1:12" s="4" customFormat="1" ht="14.25" customHeight="1">
      <c r="A28" s="6"/>
      <c r="B28" s="31"/>
      <c r="C28" s="49" t="s">
        <v>52</v>
      </c>
      <c r="D28" s="50">
        <v>0</v>
      </c>
      <c r="E28" s="50">
        <v>450000</v>
      </c>
      <c r="F28" s="51">
        <f>D28+E28</f>
        <v>450000</v>
      </c>
      <c r="G28" s="3"/>
      <c r="H28" s="3"/>
      <c r="I28" s="2"/>
      <c r="J28" s="2"/>
      <c r="K28" s="2"/>
      <c r="L28" s="2"/>
    </row>
    <row r="29" spans="1:12" s="4" customFormat="1" ht="14.25" customHeight="1">
      <c r="A29" s="7"/>
      <c r="B29" s="10"/>
      <c r="C29" s="40" t="s">
        <v>66</v>
      </c>
      <c r="D29" s="39"/>
      <c r="E29" s="39"/>
      <c r="F29" s="38"/>
      <c r="G29" s="3"/>
      <c r="H29" s="3"/>
      <c r="I29" s="2"/>
      <c r="J29" s="2"/>
      <c r="K29" s="2"/>
      <c r="L29" s="2"/>
    </row>
    <row r="30" spans="1:12" s="4" customFormat="1" ht="14.25" customHeight="1">
      <c r="A30" s="6">
        <v>8</v>
      </c>
      <c r="B30" s="31" t="s">
        <v>67</v>
      </c>
      <c r="C30" s="35" t="s">
        <v>68</v>
      </c>
      <c r="D30" s="33">
        <v>1000000</v>
      </c>
      <c r="E30" s="33">
        <v>-900000</v>
      </c>
      <c r="F30" s="34">
        <f>D30+E30</f>
        <v>100000</v>
      </c>
      <c r="G30" s="5"/>
      <c r="H30" s="3"/>
      <c r="I30" s="2"/>
      <c r="J30" s="2"/>
      <c r="K30" s="2"/>
      <c r="L30" s="2"/>
    </row>
    <row r="31" spans="1:12" s="4" customFormat="1" ht="14.25" customHeight="1">
      <c r="A31" s="6"/>
      <c r="B31" s="31"/>
      <c r="C31" s="28" t="s">
        <v>69</v>
      </c>
      <c r="D31" s="33"/>
      <c r="E31" s="33"/>
      <c r="F31" s="34"/>
      <c r="G31" s="5"/>
      <c r="H31" s="3"/>
      <c r="I31" s="2"/>
      <c r="J31" s="2"/>
      <c r="K31" s="2"/>
      <c r="L31" s="2"/>
    </row>
    <row r="32" spans="1:12" s="4" customFormat="1" ht="14.25" customHeight="1">
      <c r="A32" s="6">
        <v>9</v>
      </c>
      <c r="B32" s="31" t="s">
        <v>70</v>
      </c>
      <c r="C32" s="35" t="s">
        <v>71</v>
      </c>
      <c r="D32" s="33">
        <v>10000</v>
      </c>
      <c r="E32" s="33">
        <v>-10000</v>
      </c>
      <c r="F32" s="34">
        <f>D32+E32</f>
        <v>0</v>
      </c>
      <c r="G32" s="5"/>
      <c r="H32" s="3"/>
      <c r="I32" s="2"/>
      <c r="J32" s="2"/>
      <c r="K32" s="2"/>
      <c r="L32" s="2"/>
    </row>
    <row r="33" spans="1:12" s="4" customFormat="1" ht="14.25" customHeight="1">
      <c r="A33" s="7"/>
      <c r="B33" s="10"/>
      <c r="C33" s="40" t="s">
        <v>72</v>
      </c>
      <c r="D33" s="29"/>
      <c r="E33" s="29"/>
      <c r="F33" s="30"/>
      <c r="G33" s="3"/>
      <c r="H33" s="3"/>
      <c r="I33" s="2"/>
      <c r="J33" s="2"/>
      <c r="K33" s="2"/>
      <c r="L33" s="2"/>
    </row>
    <row r="34" spans="1:12" s="4" customFormat="1" ht="14.25" customHeight="1">
      <c r="A34" s="6">
        <v>10</v>
      </c>
      <c r="B34" s="31" t="s">
        <v>73</v>
      </c>
      <c r="C34" s="35" t="s">
        <v>74</v>
      </c>
      <c r="D34" s="52">
        <v>150000</v>
      </c>
      <c r="E34" s="52">
        <v>150000</v>
      </c>
      <c r="F34" s="53">
        <f>D34+E34</f>
        <v>300000</v>
      </c>
      <c r="G34" s="3"/>
      <c r="H34" s="3"/>
      <c r="I34" s="2"/>
      <c r="J34" s="2"/>
      <c r="K34" s="2"/>
      <c r="L34" s="2"/>
    </row>
    <row r="35" spans="1:12" s="4" customFormat="1" ht="14.25" customHeight="1">
      <c r="A35" s="6"/>
      <c r="B35" s="31"/>
      <c r="C35" s="28" t="s">
        <v>47</v>
      </c>
      <c r="D35" s="8"/>
      <c r="E35" s="8"/>
      <c r="F35" s="53"/>
      <c r="G35" s="3"/>
      <c r="H35" s="3"/>
      <c r="I35" s="2"/>
      <c r="J35" s="2"/>
      <c r="K35" s="2"/>
      <c r="L35" s="2"/>
    </row>
    <row r="36" spans="1:12" s="4" customFormat="1" ht="14.25" customHeight="1">
      <c r="A36" s="6">
        <v>11</v>
      </c>
      <c r="B36" s="31" t="s">
        <v>48</v>
      </c>
      <c r="C36" s="35" t="s">
        <v>49</v>
      </c>
      <c r="D36" s="33">
        <v>2400000</v>
      </c>
      <c r="E36" s="33">
        <v>50000</v>
      </c>
      <c r="F36" s="53">
        <f>D36+E36</f>
        <v>2450000</v>
      </c>
      <c r="G36" s="3"/>
      <c r="H36" s="3"/>
      <c r="I36" s="2"/>
      <c r="J36" s="2"/>
      <c r="K36" s="2"/>
      <c r="L36" s="2"/>
    </row>
    <row r="37" spans="1:12" s="4" customFormat="1" ht="14.25" customHeight="1">
      <c r="A37" s="6"/>
      <c r="B37" s="19"/>
      <c r="C37" s="28" t="s">
        <v>25</v>
      </c>
      <c r="D37" s="29"/>
      <c r="E37" s="29"/>
      <c r="F37" s="30"/>
      <c r="G37" s="3"/>
      <c r="H37" s="3"/>
      <c r="I37" s="2"/>
      <c r="J37" s="2"/>
      <c r="K37" s="2"/>
      <c r="L37" s="2"/>
    </row>
    <row r="38" spans="1:12" s="4" customFormat="1" ht="14.25" customHeight="1">
      <c r="A38" s="6">
        <v>12</v>
      </c>
      <c r="B38" s="31" t="s">
        <v>26</v>
      </c>
      <c r="C38" s="32" t="s">
        <v>27</v>
      </c>
      <c r="D38" s="33">
        <v>0</v>
      </c>
      <c r="E38" s="33">
        <v>210000</v>
      </c>
      <c r="F38" s="34">
        <f aca="true" t="shared" si="1" ref="F38:F61">D38+E38</f>
        <v>210000</v>
      </c>
      <c r="G38" s="3"/>
      <c r="H38" s="3"/>
      <c r="I38" s="2"/>
      <c r="J38" s="2"/>
      <c r="K38" s="2"/>
      <c r="L38" s="2"/>
    </row>
    <row r="39" spans="1:12" s="4" customFormat="1" ht="14.25" customHeight="1">
      <c r="A39" s="6">
        <v>13</v>
      </c>
      <c r="B39" s="31" t="s">
        <v>28</v>
      </c>
      <c r="C39" s="32" t="s">
        <v>29</v>
      </c>
      <c r="D39" s="33">
        <v>0</v>
      </c>
      <c r="E39" s="33">
        <v>52000</v>
      </c>
      <c r="F39" s="34">
        <f t="shared" si="1"/>
        <v>52000</v>
      </c>
      <c r="G39" s="3"/>
      <c r="H39" s="3"/>
      <c r="I39" s="2"/>
      <c r="J39" s="2"/>
      <c r="K39" s="2"/>
      <c r="L39" s="2"/>
    </row>
    <row r="40" spans="1:12" s="4" customFormat="1" ht="14.25" customHeight="1">
      <c r="A40" s="6">
        <v>14</v>
      </c>
      <c r="B40" s="31" t="s">
        <v>30</v>
      </c>
      <c r="C40" s="32" t="s">
        <v>31</v>
      </c>
      <c r="D40" s="33">
        <v>0</v>
      </c>
      <c r="E40" s="33">
        <v>19000</v>
      </c>
      <c r="F40" s="34">
        <f t="shared" si="1"/>
        <v>19000</v>
      </c>
      <c r="G40" s="3"/>
      <c r="H40" s="3"/>
      <c r="I40" s="2"/>
      <c r="J40" s="2"/>
      <c r="K40" s="2"/>
      <c r="L40" s="2"/>
    </row>
    <row r="41" spans="1:12" s="4" customFormat="1" ht="14.25" customHeight="1">
      <c r="A41" s="6">
        <v>15</v>
      </c>
      <c r="B41" s="31" t="s">
        <v>32</v>
      </c>
      <c r="C41" s="32" t="s">
        <v>33</v>
      </c>
      <c r="D41" s="33">
        <v>0</v>
      </c>
      <c r="E41" s="33">
        <v>6000</v>
      </c>
      <c r="F41" s="34">
        <f t="shared" si="1"/>
        <v>6000</v>
      </c>
      <c r="G41" s="3"/>
      <c r="H41" s="3"/>
      <c r="I41" s="2"/>
      <c r="J41" s="2"/>
      <c r="K41" s="2"/>
      <c r="L41" s="2"/>
    </row>
    <row r="42" spans="1:12" s="4" customFormat="1" ht="14.25" customHeight="1">
      <c r="A42" s="6">
        <v>16</v>
      </c>
      <c r="B42" s="31" t="s">
        <v>34</v>
      </c>
      <c r="C42" s="32" t="s">
        <v>35</v>
      </c>
      <c r="D42" s="33">
        <v>0</v>
      </c>
      <c r="E42" s="33">
        <v>12000</v>
      </c>
      <c r="F42" s="34">
        <f t="shared" si="1"/>
        <v>12000</v>
      </c>
      <c r="G42" s="3"/>
      <c r="H42" s="3"/>
      <c r="I42" s="2"/>
      <c r="J42" s="2"/>
      <c r="K42" s="2"/>
      <c r="L42" s="2"/>
    </row>
    <row r="43" spans="1:12" s="4" customFormat="1" ht="14.25" customHeight="1">
      <c r="A43" s="6">
        <v>17</v>
      </c>
      <c r="B43" s="31" t="s">
        <v>36</v>
      </c>
      <c r="C43" s="32" t="s">
        <v>37</v>
      </c>
      <c r="D43" s="33">
        <v>0</v>
      </c>
      <c r="E43" s="33">
        <v>4000</v>
      </c>
      <c r="F43" s="34">
        <f t="shared" si="1"/>
        <v>4000</v>
      </c>
      <c r="G43" s="3"/>
      <c r="H43" s="3"/>
      <c r="I43" s="2"/>
      <c r="J43" s="2"/>
      <c r="K43" s="2"/>
      <c r="L43" s="2"/>
    </row>
    <row r="44" spans="1:12" s="4" customFormat="1" ht="14.25" customHeight="1">
      <c r="A44" s="6">
        <v>18</v>
      </c>
      <c r="B44" s="31" t="s">
        <v>38</v>
      </c>
      <c r="C44" s="32" t="s">
        <v>39</v>
      </c>
      <c r="D44" s="33">
        <v>0</v>
      </c>
      <c r="E44" s="33">
        <v>4000</v>
      </c>
      <c r="F44" s="34">
        <f t="shared" si="1"/>
        <v>4000</v>
      </c>
      <c r="G44" s="3"/>
      <c r="H44" s="3"/>
      <c r="I44" s="2"/>
      <c r="J44" s="2"/>
      <c r="K44" s="2"/>
      <c r="L44" s="2"/>
    </row>
    <row r="45" spans="1:12" s="4" customFormat="1" ht="14.25" customHeight="1">
      <c r="A45" s="6">
        <v>19</v>
      </c>
      <c r="B45" s="31" t="s">
        <v>40</v>
      </c>
      <c r="C45" s="32" t="s">
        <v>41</v>
      </c>
      <c r="D45" s="33">
        <v>0</v>
      </c>
      <c r="E45" s="33">
        <v>12000</v>
      </c>
      <c r="F45" s="34">
        <f t="shared" si="1"/>
        <v>12000</v>
      </c>
      <c r="G45" s="3"/>
      <c r="H45" s="3"/>
      <c r="I45" s="2"/>
      <c r="J45" s="2"/>
      <c r="K45" s="2"/>
      <c r="L45" s="2"/>
    </row>
    <row r="46" spans="1:12" s="4" customFormat="1" ht="14.25" customHeight="1">
      <c r="A46" s="6">
        <v>20</v>
      </c>
      <c r="B46" s="31" t="s">
        <v>42</v>
      </c>
      <c r="C46" s="35" t="s">
        <v>43</v>
      </c>
      <c r="D46" s="33">
        <v>0</v>
      </c>
      <c r="E46" s="33">
        <v>3000</v>
      </c>
      <c r="F46" s="34">
        <f t="shared" si="1"/>
        <v>3000</v>
      </c>
      <c r="G46" s="3"/>
      <c r="H46" s="3"/>
      <c r="I46" s="2"/>
      <c r="J46" s="2"/>
      <c r="K46" s="2"/>
      <c r="L46" s="2"/>
    </row>
    <row r="47" spans="1:12" s="4" customFormat="1" ht="14.25" customHeight="1">
      <c r="A47" s="6">
        <v>21</v>
      </c>
      <c r="B47" s="18" t="s">
        <v>44</v>
      </c>
      <c r="C47" s="35" t="s">
        <v>45</v>
      </c>
      <c r="D47" s="33">
        <v>0</v>
      </c>
      <c r="E47" s="33">
        <v>3000</v>
      </c>
      <c r="F47" s="34">
        <f t="shared" si="1"/>
        <v>3000</v>
      </c>
      <c r="G47" s="3"/>
      <c r="H47" s="3"/>
      <c r="I47" s="2"/>
      <c r="J47" s="2"/>
      <c r="K47" s="2"/>
      <c r="L47" s="2"/>
    </row>
    <row r="48" spans="1:12" s="4" customFormat="1" ht="14.25" customHeight="1">
      <c r="A48" s="6"/>
      <c r="B48" s="18"/>
      <c r="C48" s="40" t="s">
        <v>75</v>
      </c>
      <c r="D48" s="33"/>
      <c r="E48" s="33"/>
      <c r="F48" s="34"/>
      <c r="G48" s="3"/>
      <c r="H48" s="3"/>
      <c r="I48" s="2"/>
      <c r="J48" s="2"/>
      <c r="K48" s="2"/>
      <c r="L48" s="2"/>
    </row>
    <row r="49" spans="1:12" s="4" customFormat="1" ht="14.25" customHeight="1">
      <c r="A49" s="6">
        <v>22</v>
      </c>
      <c r="B49" s="18" t="s">
        <v>90</v>
      </c>
      <c r="C49" s="45" t="s">
        <v>91</v>
      </c>
      <c r="D49" s="33">
        <v>113000</v>
      </c>
      <c r="E49" s="33">
        <v>-80000</v>
      </c>
      <c r="F49" s="34">
        <f t="shared" si="1"/>
        <v>33000</v>
      </c>
      <c r="G49" s="3"/>
      <c r="H49" s="3"/>
      <c r="I49" s="2"/>
      <c r="J49" s="2"/>
      <c r="K49" s="2"/>
      <c r="L49" s="2"/>
    </row>
    <row r="50" spans="1:12" s="4" customFormat="1" ht="14.25" customHeight="1">
      <c r="A50" s="6"/>
      <c r="B50" s="18"/>
      <c r="C50" s="46" t="s">
        <v>82</v>
      </c>
      <c r="D50" s="47">
        <v>90000</v>
      </c>
      <c r="E50" s="47">
        <v>-60000</v>
      </c>
      <c r="F50" s="48">
        <f t="shared" si="1"/>
        <v>30000</v>
      </c>
      <c r="G50" s="3"/>
      <c r="H50" s="3"/>
      <c r="I50" s="2"/>
      <c r="J50" s="2"/>
      <c r="K50" s="2"/>
      <c r="L50" s="2"/>
    </row>
    <row r="51" spans="1:12" s="4" customFormat="1" ht="14.25" customHeight="1">
      <c r="A51" s="6">
        <v>23</v>
      </c>
      <c r="B51" s="18" t="s">
        <v>80</v>
      </c>
      <c r="C51" s="45" t="s">
        <v>81</v>
      </c>
      <c r="D51" s="33">
        <v>92000</v>
      </c>
      <c r="E51" s="33">
        <v>-70000</v>
      </c>
      <c r="F51" s="34">
        <f t="shared" si="1"/>
        <v>22000</v>
      </c>
      <c r="G51" s="3"/>
      <c r="H51" s="3"/>
      <c r="I51" s="2"/>
      <c r="J51" s="2"/>
      <c r="K51" s="2"/>
      <c r="L51" s="2"/>
    </row>
    <row r="52" spans="1:12" s="4" customFormat="1" ht="14.25" customHeight="1">
      <c r="A52" s="6"/>
      <c r="B52" s="18"/>
      <c r="C52" s="46" t="s">
        <v>82</v>
      </c>
      <c r="D52" s="47">
        <v>60000</v>
      </c>
      <c r="E52" s="47">
        <v>-40000</v>
      </c>
      <c r="F52" s="48">
        <f t="shared" si="1"/>
        <v>20000</v>
      </c>
      <c r="G52" s="3"/>
      <c r="H52" s="3"/>
      <c r="I52" s="2"/>
      <c r="J52" s="2"/>
      <c r="K52" s="2"/>
      <c r="L52" s="2"/>
    </row>
    <row r="53" spans="1:12" s="4" customFormat="1" ht="14.25" customHeight="1">
      <c r="A53" s="6">
        <v>24</v>
      </c>
      <c r="B53" s="18" t="s">
        <v>76</v>
      </c>
      <c r="C53" s="35" t="s">
        <v>78</v>
      </c>
      <c r="D53" s="33">
        <v>55000</v>
      </c>
      <c r="E53" s="33">
        <v>-40000</v>
      </c>
      <c r="F53" s="34">
        <f t="shared" si="1"/>
        <v>15000</v>
      </c>
      <c r="G53" s="3"/>
      <c r="H53" s="3"/>
      <c r="I53" s="2"/>
      <c r="J53" s="2"/>
      <c r="K53" s="2"/>
      <c r="L53" s="2"/>
    </row>
    <row r="54" spans="1:12" s="4" customFormat="1" ht="14.25" customHeight="1">
      <c r="A54" s="6">
        <v>25</v>
      </c>
      <c r="B54" s="18" t="s">
        <v>92</v>
      </c>
      <c r="C54" s="45" t="s">
        <v>93</v>
      </c>
      <c r="D54" s="52">
        <v>41000</v>
      </c>
      <c r="E54" s="52">
        <v>-25000</v>
      </c>
      <c r="F54" s="53">
        <f t="shared" si="1"/>
        <v>16000</v>
      </c>
      <c r="G54" s="3"/>
      <c r="H54" s="3"/>
      <c r="I54" s="2"/>
      <c r="J54" s="2"/>
      <c r="K54" s="2"/>
      <c r="L54" s="2"/>
    </row>
    <row r="55" spans="1:12" s="4" customFormat="1" ht="14.25" customHeight="1">
      <c r="A55" s="6">
        <v>26</v>
      </c>
      <c r="B55" s="18" t="s">
        <v>92</v>
      </c>
      <c r="C55" s="45" t="s">
        <v>93</v>
      </c>
      <c r="D55" s="52">
        <v>16000</v>
      </c>
      <c r="E55" s="52">
        <v>25000</v>
      </c>
      <c r="F55" s="53">
        <f t="shared" si="1"/>
        <v>41000</v>
      </c>
      <c r="G55" s="3"/>
      <c r="H55" s="3"/>
      <c r="I55" s="2"/>
      <c r="J55" s="2"/>
      <c r="K55" s="2"/>
      <c r="L55" s="2"/>
    </row>
    <row r="56" spans="1:12" s="4" customFormat="1" ht="14.25" customHeight="1">
      <c r="A56" s="6"/>
      <c r="B56" s="18"/>
      <c r="C56" s="46" t="s">
        <v>82</v>
      </c>
      <c r="D56" s="47">
        <v>0</v>
      </c>
      <c r="E56" s="47">
        <v>25000</v>
      </c>
      <c r="F56" s="48">
        <f t="shared" si="1"/>
        <v>25000</v>
      </c>
      <c r="G56" s="3"/>
      <c r="H56" s="3"/>
      <c r="I56" s="2"/>
      <c r="J56" s="2"/>
      <c r="K56" s="2"/>
      <c r="L56" s="2"/>
    </row>
    <row r="57" spans="1:12" s="4" customFormat="1" ht="14.25" customHeight="1">
      <c r="A57" s="6">
        <v>27</v>
      </c>
      <c r="B57" s="31" t="s">
        <v>77</v>
      </c>
      <c r="C57" s="35" t="s">
        <v>79</v>
      </c>
      <c r="D57" s="33">
        <v>61000</v>
      </c>
      <c r="E57" s="33">
        <v>75000</v>
      </c>
      <c r="F57" s="34">
        <f t="shared" si="1"/>
        <v>136000</v>
      </c>
      <c r="G57" s="3"/>
      <c r="H57" s="3"/>
      <c r="I57" s="2"/>
      <c r="J57" s="2"/>
      <c r="K57" s="2"/>
      <c r="L57" s="2"/>
    </row>
    <row r="58" spans="1:12" s="4" customFormat="1" ht="14.25" customHeight="1">
      <c r="A58" s="6"/>
      <c r="B58" s="31"/>
      <c r="C58" s="46" t="s">
        <v>82</v>
      </c>
      <c r="D58" s="47">
        <v>18000</v>
      </c>
      <c r="E58" s="47">
        <v>75000</v>
      </c>
      <c r="F58" s="48">
        <f t="shared" si="1"/>
        <v>93000</v>
      </c>
      <c r="G58" s="3"/>
      <c r="H58" s="3"/>
      <c r="I58" s="2"/>
      <c r="J58" s="2"/>
      <c r="K58" s="2"/>
      <c r="L58" s="2"/>
    </row>
    <row r="59" spans="1:12" s="4" customFormat="1" ht="14.25" customHeight="1">
      <c r="A59" s="6">
        <v>28</v>
      </c>
      <c r="B59" s="31" t="s">
        <v>77</v>
      </c>
      <c r="C59" s="35" t="s">
        <v>79</v>
      </c>
      <c r="D59" s="52">
        <v>136000</v>
      </c>
      <c r="E59" s="52">
        <v>-35000</v>
      </c>
      <c r="F59" s="53">
        <f t="shared" si="1"/>
        <v>101000</v>
      </c>
      <c r="G59" s="3"/>
      <c r="H59" s="3"/>
      <c r="I59" s="2"/>
      <c r="J59" s="2"/>
      <c r="K59" s="2"/>
      <c r="L59" s="2"/>
    </row>
    <row r="60" spans="1:12" s="4" customFormat="1" ht="14.25" customHeight="1">
      <c r="A60" s="6">
        <v>29</v>
      </c>
      <c r="B60" s="31" t="s">
        <v>87</v>
      </c>
      <c r="C60" s="45" t="s">
        <v>89</v>
      </c>
      <c r="D60" s="52">
        <v>0</v>
      </c>
      <c r="E60" s="52">
        <v>155000</v>
      </c>
      <c r="F60" s="53">
        <f t="shared" si="1"/>
        <v>155000</v>
      </c>
      <c r="G60" s="3"/>
      <c r="H60" s="3"/>
      <c r="I60" s="2"/>
      <c r="J60" s="2"/>
      <c r="K60" s="2"/>
      <c r="L60" s="2"/>
    </row>
    <row r="61" spans="1:12" s="4" customFormat="1" ht="14.25" customHeight="1">
      <c r="A61" s="6">
        <v>30</v>
      </c>
      <c r="B61" s="31" t="s">
        <v>86</v>
      </c>
      <c r="C61" s="35" t="s">
        <v>88</v>
      </c>
      <c r="D61" s="33">
        <v>50000</v>
      </c>
      <c r="E61" s="33">
        <v>95000</v>
      </c>
      <c r="F61" s="34">
        <f t="shared" si="1"/>
        <v>145000</v>
      </c>
      <c r="G61" s="5"/>
      <c r="H61" s="3"/>
      <c r="I61" s="2"/>
      <c r="J61" s="2"/>
      <c r="K61" s="2"/>
      <c r="L61" s="2"/>
    </row>
    <row r="62" spans="1:12" s="4" customFormat="1" ht="14.25" customHeight="1">
      <c r="A62" s="6"/>
      <c r="B62" s="31"/>
      <c r="C62" s="28" t="s">
        <v>17</v>
      </c>
      <c r="D62" s="50"/>
      <c r="E62" s="50"/>
      <c r="F62" s="34"/>
      <c r="G62" s="5"/>
      <c r="H62" s="3"/>
      <c r="I62" s="2"/>
      <c r="J62" s="2"/>
      <c r="K62" s="2"/>
      <c r="L62" s="2"/>
    </row>
    <row r="63" spans="1:12" s="4" customFormat="1" ht="14.25" customHeight="1">
      <c r="A63" s="6">
        <v>31</v>
      </c>
      <c r="B63" s="31" t="s">
        <v>20</v>
      </c>
      <c r="C63" s="35" t="s">
        <v>21</v>
      </c>
      <c r="D63" s="33">
        <v>130000</v>
      </c>
      <c r="E63" s="33">
        <v>40000</v>
      </c>
      <c r="F63" s="34">
        <f>D63+E63</f>
        <v>170000</v>
      </c>
      <c r="G63" s="5"/>
      <c r="H63" s="3"/>
      <c r="I63" s="2"/>
      <c r="J63" s="2"/>
      <c r="K63" s="2"/>
      <c r="L63" s="2"/>
    </row>
    <row r="64" spans="1:12" s="4" customFormat="1" ht="14.25" customHeight="1">
      <c r="A64" s="6">
        <v>32</v>
      </c>
      <c r="B64" s="31" t="s">
        <v>97</v>
      </c>
      <c r="C64" s="35" t="s">
        <v>22</v>
      </c>
      <c r="D64" s="33">
        <v>0</v>
      </c>
      <c r="E64" s="33">
        <v>45000</v>
      </c>
      <c r="F64" s="34">
        <f>D64+E64</f>
        <v>45000</v>
      </c>
      <c r="G64" s="5"/>
      <c r="H64" s="3"/>
      <c r="I64" s="2"/>
      <c r="J64" s="2"/>
      <c r="K64" s="2"/>
      <c r="L64" s="2"/>
    </row>
    <row r="65" spans="1:18" s="4" customFormat="1" ht="14.25" customHeight="1" thickBot="1">
      <c r="A65" s="7"/>
      <c r="B65" s="11"/>
      <c r="C65" s="12"/>
      <c r="D65" s="13"/>
      <c r="E65" s="13"/>
      <c r="F65" s="14"/>
      <c r="G65" s="3"/>
      <c r="H65" s="3"/>
      <c r="I65" s="2"/>
      <c r="J65" s="2"/>
      <c r="K65" s="2"/>
      <c r="L65" s="3"/>
      <c r="M65" s="5"/>
      <c r="N65" s="5"/>
      <c r="O65" s="5"/>
      <c r="P65" s="5"/>
      <c r="Q65" s="5"/>
      <c r="R65" s="5"/>
    </row>
    <row r="66" spans="1:12" ht="14.25" customHeight="1" thickBot="1">
      <c r="A66" s="90"/>
      <c r="B66" s="91"/>
      <c r="C66" s="92"/>
      <c r="D66" s="15"/>
      <c r="E66" s="61">
        <f>E17+E18+E20+E22+E24+E25+E27+E30+E32+E34+E36+E38+E39+E40+E41+E42+E43+E44+E45+E46+E47+E49+E51+E53+E54+E55+E57+E59+E60+E61+E63+E64</f>
        <v>2575000</v>
      </c>
      <c r="F66" s="16"/>
      <c r="G66" s="2"/>
      <c r="H66" s="2"/>
      <c r="I66" s="2"/>
      <c r="J66" s="2"/>
      <c r="K66" s="2"/>
      <c r="L66" s="2"/>
    </row>
    <row r="67" spans="1:12" ht="12.75" customHeight="1">
      <c r="A67" s="93" t="s">
        <v>98</v>
      </c>
      <c r="B67" s="93"/>
      <c r="C67" s="93"/>
      <c r="D67" s="93"/>
      <c r="E67" s="93"/>
      <c r="F67" s="93"/>
      <c r="G67" s="2"/>
      <c r="H67" s="2"/>
      <c r="I67" s="2"/>
      <c r="J67" s="2"/>
      <c r="K67" s="2"/>
      <c r="L67" s="2"/>
    </row>
    <row r="68" spans="1:12" ht="12.75" customHeight="1">
      <c r="A68" s="89" t="s">
        <v>95</v>
      </c>
      <c r="B68" s="89"/>
      <c r="C68" s="89"/>
      <c r="D68" s="89"/>
      <c r="E68" s="89"/>
      <c r="F68" s="89"/>
      <c r="G68" s="2"/>
      <c r="H68" s="2"/>
      <c r="I68" s="2"/>
      <c r="J68" s="2"/>
      <c r="K68" s="2"/>
      <c r="L68" s="2"/>
    </row>
    <row r="69" spans="1:12" ht="6" customHeight="1">
      <c r="A69" s="17"/>
      <c r="B69" s="17"/>
      <c r="C69" s="17"/>
      <c r="D69" s="17"/>
      <c r="E69" s="17"/>
      <c r="F69" s="17"/>
      <c r="G69" s="2"/>
      <c r="H69" s="2"/>
      <c r="I69" s="2"/>
      <c r="J69" s="2"/>
      <c r="K69" s="2"/>
      <c r="L69" s="2"/>
    </row>
    <row r="70" spans="1:12" s="1" customFormat="1" ht="12.75" customHeight="1">
      <c r="A70" s="89" t="s">
        <v>94</v>
      </c>
      <c r="B70" s="89"/>
      <c r="C70" s="89"/>
      <c r="D70" s="89"/>
      <c r="E70" s="89"/>
      <c r="F70" s="89"/>
      <c r="G70" s="3"/>
      <c r="H70" s="3"/>
      <c r="I70" s="3"/>
      <c r="J70" s="3"/>
      <c r="K70" s="3"/>
      <c r="L70" s="3"/>
    </row>
    <row r="71" spans="1:12" s="1" customFormat="1" ht="12.75" customHeight="1">
      <c r="A71" s="89" t="s">
        <v>14</v>
      </c>
      <c r="B71" s="89"/>
      <c r="C71" s="89"/>
      <c r="D71" s="89"/>
      <c r="E71" s="89"/>
      <c r="F71" s="89"/>
      <c r="G71" s="3"/>
      <c r="H71" s="3"/>
      <c r="I71" s="3"/>
      <c r="J71" s="3"/>
      <c r="K71" s="3"/>
      <c r="L71" s="3"/>
    </row>
    <row r="72" spans="1:12" ht="9" customHeight="1">
      <c r="A72" s="88"/>
      <c r="B72" s="88"/>
      <c r="C72" s="88"/>
      <c r="D72" s="88"/>
      <c r="E72" s="88"/>
      <c r="F72" s="88"/>
      <c r="G72" s="2"/>
      <c r="H72" s="2"/>
      <c r="I72" s="2"/>
      <c r="J72" s="2"/>
      <c r="K72" s="2"/>
      <c r="L72" s="2"/>
    </row>
    <row r="73" spans="1:12" ht="15" customHeight="1">
      <c r="A73" s="4" t="s">
        <v>96</v>
      </c>
      <c r="B73" s="21"/>
      <c r="C73" s="4"/>
      <c r="D73" s="22" t="s">
        <v>1</v>
      </c>
      <c r="E73" s="4"/>
      <c r="F73" s="4"/>
      <c r="G73" s="4"/>
      <c r="H73" s="4"/>
      <c r="I73" s="2"/>
      <c r="J73" s="2"/>
      <c r="K73" s="2"/>
      <c r="L73" s="2"/>
    </row>
    <row r="74" spans="1:12" ht="15" customHeight="1">
      <c r="A74" s="4" t="s">
        <v>15</v>
      </c>
      <c r="B74" s="4"/>
      <c r="C74" s="4"/>
      <c r="D74" s="4"/>
      <c r="E74" s="4"/>
      <c r="F74" s="4"/>
      <c r="G74" s="4"/>
      <c r="H74" s="4"/>
      <c r="I74" s="2"/>
      <c r="J74" s="2"/>
      <c r="K74" s="2"/>
      <c r="L74" s="2"/>
    </row>
    <row r="75" spans="1:12" ht="15" customHeight="1">
      <c r="A75" s="23"/>
      <c r="B75" s="23"/>
      <c r="C75" s="23"/>
      <c r="D75" s="4"/>
      <c r="E75" s="4"/>
      <c r="F75" s="4"/>
      <c r="G75" s="4"/>
      <c r="H75" s="4"/>
      <c r="I75" s="2"/>
      <c r="J75" s="2"/>
      <c r="K75" s="2"/>
      <c r="L75" s="2"/>
    </row>
    <row r="76" spans="1:12" ht="15" customHeight="1">
      <c r="A76" s="4"/>
      <c r="B76" s="4"/>
      <c r="C76" s="4"/>
      <c r="D76" s="4"/>
      <c r="E76" s="4"/>
      <c r="F76" s="4"/>
      <c r="G76" s="4"/>
      <c r="H76" s="4"/>
      <c r="I76" s="2"/>
      <c r="J76" s="2"/>
      <c r="K76" s="2"/>
      <c r="L76" s="2"/>
    </row>
    <row r="77" spans="1:11" ht="12.75">
      <c r="A77" s="4"/>
      <c r="B77" s="4"/>
      <c r="C77" s="4"/>
      <c r="D77" s="4"/>
      <c r="E77" s="4"/>
      <c r="F77" s="4"/>
      <c r="G77" s="4"/>
      <c r="H77" s="4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sheetProtection/>
  <mergeCells count="15">
    <mergeCell ref="A72:F72"/>
    <mergeCell ref="A68:F68"/>
    <mergeCell ref="A71:F71"/>
    <mergeCell ref="A66:C66"/>
    <mergeCell ref="A70:F70"/>
    <mergeCell ref="A67:F67"/>
    <mergeCell ref="A14:F14"/>
    <mergeCell ref="A1:F1"/>
    <mergeCell ref="A2:F2"/>
    <mergeCell ref="A3:F3"/>
    <mergeCell ref="A4:F4"/>
    <mergeCell ref="A11:C11"/>
    <mergeCell ref="A12:C12"/>
    <mergeCell ref="A9:C9"/>
    <mergeCell ref="A10:C1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2020-05-11T13:47:40Z</cp:lastPrinted>
  <dcterms:created xsi:type="dcterms:W3CDTF">2001-04-19T06:32:12Z</dcterms:created>
  <dcterms:modified xsi:type="dcterms:W3CDTF">2020-05-26T08:37:44Z</dcterms:modified>
  <cp:category/>
  <cp:version/>
  <cp:contentType/>
  <cp:contentStatus/>
</cp:coreProperties>
</file>